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G:\ENLJ\2025 ENLJ\VOD-SP\ENLJ-VOD-SP-474-25 Strokovna podpora za specifična elektrotehnična področja na projektu BIOMASA\"/>
    </mc:Choice>
  </mc:AlternateContent>
  <xr:revisionPtr revIDLastSave="0" documentId="13_ncr:1_{470311F5-30A5-4043-BB71-F01C8CFFD897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52" i="1" l="1"/>
  <c r="F51" i="1"/>
  <c r="F50" i="1"/>
  <c r="F49" i="1"/>
  <c r="F48" i="1"/>
  <c r="F47" i="1"/>
  <c r="F46" i="1"/>
  <c r="F45" i="1"/>
  <c r="F44" i="1"/>
  <c r="F43" i="1"/>
  <c r="F42" i="1"/>
  <c r="F40" i="1"/>
  <c r="F39" i="1"/>
  <c r="F38" i="1"/>
  <c r="F37" i="1"/>
  <c r="F35" i="1"/>
  <c r="F34" i="1"/>
  <c r="F33" i="1"/>
  <c r="F32" i="1"/>
  <c r="F31" i="1"/>
  <c r="F30" i="1"/>
  <c r="F29" i="1"/>
  <c r="F28" i="1"/>
  <c r="F26" i="1"/>
  <c r="F23" i="1"/>
  <c r="F22" i="1"/>
  <c r="F20" i="1"/>
  <c r="F19" i="1"/>
  <c r="F18" i="1"/>
  <c r="F17" i="1"/>
  <c r="F14" i="1"/>
  <c r="F13" i="1"/>
  <c r="F12" i="1"/>
  <c r="F11" i="1"/>
  <c r="F53" i="1" l="1"/>
</calcChain>
</file>

<file path=xl/sharedStrings.xml><?xml version="1.0" encoding="utf-8"?>
<sst xmlns="http://schemas.openxmlformats.org/spreadsheetml/2006/main" count="132" uniqueCount="102">
  <si>
    <t>Predmet kontrole (opis postavke)</t>
  </si>
  <si>
    <t>Enota</t>
  </si>
  <si>
    <t>1.1</t>
  </si>
  <si>
    <t>ura</t>
  </si>
  <si>
    <t xml:space="preserve">Pregledi, preizkusi in meritve na objektu </t>
  </si>
  <si>
    <t>2.1</t>
  </si>
  <si>
    <t>3.1</t>
  </si>
  <si>
    <t>3.2</t>
  </si>
  <si>
    <t>3.3</t>
  </si>
  <si>
    <t>4.1</t>
  </si>
  <si>
    <t>Pregled programov testov za primopredajo objekta glede na skladnost s predpisi in pogodbo. Sodelovanje pri poskusnem obratovanju ter priprava na končno predajo.</t>
  </si>
  <si>
    <t>5.1</t>
  </si>
  <si>
    <t>5.2</t>
  </si>
  <si>
    <t xml:space="preserve">Analize vpliva novih agregatov na preostalo omrežje (statične in dinamične analize), kjer se mora upoštevati celotno omrežje EES Slovenije (vezano na ELES-ovo standardno soglasje za priključitev na 110 kV omrežje) </t>
  </si>
  <si>
    <t>5.3</t>
  </si>
  <si>
    <t>5.4</t>
  </si>
  <si>
    <t>5.5</t>
  </si>
  <si>
    <t>5.6</t>
  </si>
  <si>
    <t>Okvirna količina</t>
  </si>
  <si>
    <t>Cena na enoto (EUR brez DDV)</t>
  </si>
  <si>
    <t>Skupna vrednost (EUR brez DDV)</t>
  </si>
  <si>
    <t xml:space="preserve">Ponudbeni predračun </t>
  </si>
  <si>
    <t>Priloga 2/1</t>
  </si>
  <si>
    <t xml:space="preserve">Ponudnik ___________________________________________________________________________________________ </t>
  </si>
  <si>
    <t>Kraj, datum: ____________________________________</t>
  </si>
  <si>
    <t>Žig</t>
  </si>
  <si>
    <t>Podpis odgovorne osebe: ___________________</t>
  </si>
  <si>
    <t>Predračun št. _____________________________ z dne  __________________  za javno naročilo št.  ENLJ-VOD-SP-474/25</t>
  </si>
  <si>
    <t>Poz.</t>
  </si>
  <si>
    <t>Tehnične specifikacije (razpisna dokumentacija)</t>
  </si>
  <si>
    <t>Pregled obstoječe razpisne dokumentacije</t>
  </si>
  <si>
    <t>1.2</t>
  </si>
  <si>
    <t>Pregled in priprava tehničnih specifikacij v sodelovanju z naročnikom (tehnične specifikacije -  podajajo zahteve za elemente, materiale, naprave in gradnje v skladu s pričakovanji naročnika in veljavno regulativo)</t>
  </si>
  <si>
    <t>1.3</t>
  </si>
  <si>
    <t>Priprava tabel s tehničnimi podatki in minimalnimi zahtevami za elektro opremo</t>
  </si>
  <si>
    <t>1.4</t>
  </si>
  <si>
    <t>Pregled ponudb posameznih ponudnikov in sodelovanje pri izboru najugodnejšega ponudnika za izdelavo in dobavo nove elektro opreme</t>
  </si>
  <si>
    <t>Pregledi</t>
  </si>
  <si>
    <t>Pregled programov kontrole kvalitete in programov prevzemnih kontrol</t>
  </si>
  <si>
    <t>2.2</t>
  </si>
  <si>
    <t>Pregled PZI za potrebe izvajanja pregledov, kontrol, meritev</t>
  </si>
  <si>
    <t>2.3</t>
  </si>
  <si>
    <t>Pregled dokumentacije dobaviteljev in izvajalcev del v smislu pregleda skladnosti z veljavnimi standardi, pravili stroke in pogoji razpisne dokumentacije ter za potrebe izvajanja strokovnih pregledov, preizkusov in meritev pri proizvajalcih opreme in na objektu</t>
  </si>
  <si>
    <t>2.4</t>
  </si>
  <si>
    <t>Pregled celovitosti predložene atestne dokumentacije in drugih dokazil o kvaliteti vgrajene opreme, naprav in napeljav ter rezultatov meritev, ki jih opravijo izvajalci elektromontažnih del, dobavitelji opreme oziroma druge pooblaščene institucije</t>
  </si>
  <si>
    <t>FAT</t>
  </si>
  <si>
    <t>Pregledi, preizkusi in meritve v tovarnah proizvajalcev</t>
  </si>
  <si>
    <t>dan</t>
  </si>
  <si>
    <t>Priprava na prevzem in izdelava poročila o prevzemu</t>
  </si>
  <si>
    <t>ocena naročnika</t>
  </si>
  <si>
    <t>4</t>
  </si>
  <si>
    <t>Sodelovanje ob izvajanju pregledov, preizkusov in meritev na opremi in instalacijah, ki jih izvajajo Dobavitelji opreme in Izvajalci montažnih del</t>
  </si>
  <si>
    <t>5</t>
  </si>
  <si>
    <t>Izvajanje samostojnih pregledov in meritev:</t>
  </si>
  <si>
    <t>Meritve električnih parametrov in preizkusi generatorja</t>
  </si>
  <si>
    <t>Meritve električnih parametrov izolacijskega sistema generatorja z vključenim FDS</t>
  </si>
  <si>
    <t>Meritev električnih parametrov izolacijskega sistema mrežnega transformatorja</t>
  </si>
  <si>
    <t>Meritev električnih parametrov izolacijskega sistema  transformatorja lastne rabe</t>
  </si>
  <si>
    <t>Meritve elektromagnetnega sevanja EMS objekta v okolico</t>
  </si>
  <si>
    <t>Pregledi in meritve po EMC kriterijih v času gradnje</t>
  </si>
  <si>
    <t>5.7</t>
  </si>
  <si>
    <t>Meritve po izgradnji v smislu zagotavljanja pogojev elektromagnetne združljivosti EMC</t>
  </si>
  <si>
    <t>5.8</t>
  </si>
  <si>
    <t>Meritve vpliva hrupa na okolico</t>
  </si>
  <si>
    <t>6</t>
  </si>
  <si>
    <t>Tehnični pregledi in preizkusno obratovanje</t>
  </si>
  <si>
    <t>6.1</t>
  </si>
  <si>
    <t>Sodelovanje na komisijskih pregledih pred zagonom opreme, sodelovanje na tehničnem pregledu</t>
  </si>
  <si>
    <t>6.2</t>
  </si>
  <si>
    <t>6.3</t>
  </si>
  <si>
    <t xml:space="preserve">Izdelava strokovne ocene za izvedeno investicijo (za potrebe tehničnega pregleda objekta, pred poskusnim obratovanjem)      </t>
  </si>
  <si>
    <t>6.4</t>
  </si>
  <si>
    <t xml:space="preserve">Izdelava strokovne ocene za izvedeno investicijo (po končanem poskusnem obratovanju pred pridobitvijo uporabnega dovoljenja)      </t>
  </si>
  <si>
    <t>7</t>
  </si>
  <si>
    <t>Izračuni</t>
  </si>
  <si>
    <t>7.1</t>
  </si>
  <si>
    <t>7.2</t>
  </si>
  <si>
    <t xml:space="preserve">Koordinacija izolacije (primer - izračun odvodnikov za 110 kV kabel) </t>
  </si>
  <si>
    <t>ure</t>
  </si>
  <si>
    <t>7.3</t>
  </si>
  <si>
    <t>Pregled in svetovanje glede regulacije frekvence in delovne moči (turbinski del) – kontrole, pregled nastavitev z zahtevami  ELES-a, blok shema.</t>
  </si>
  <si>
    <t>7.4</t>
  </si>
  <si>
    <t>Pregled in svetovanje glede regulacije napetosti in jalove moči (vzbujalni sistem) – kontrole, pregled nastavitev z zahtevami  ELES-a.</t>
  </si>
  <si>
    <t>7.5</t>
  </si>
  <si>
    <t xml:space="preserve">Sodelovanje/svetovanje EON, ION, FON   </t>
  </si>
  <si>
    <t>7.6</t>
  </si>
  <si>
    <t>Grid testi za priključitev bloka skladno z izdanim soglasjem ELES</t>
  </si>
  <si>
    <t>7.7</t>
  </si>
  <si>
    <t>Simulacija obratovalnih stanj glede na trapezoidalni diagram za določitev parametrov tranformatorjev</t>
  </si>
  <si>
    <t>7.8</t>
  </si>
  <si>
    <t>7.9</t>
  </si>
  <si>
    <t>Izdelava, validacija ter verifikacija podrobnih modelov bloka Biomase (Blok 1),  skladno s soglasjem Eles-a</t>
  </si>
  <si>
    <t>7.10</t>
  </si>
  <si>
    <t>Podrobno modeliranje zaščite bloka Biomase - Blok 1 (izdelava, validacija, verifikacija) skladno z zahtevami Eles-a.</t>
  </si>
  <si>
    <t>7.11</t>
  </si>
  <si>
    <t>Ponovno preverjanje skladnosti modelov (po potrebi - glede na dodatne zahteve ELESa)</t>
  </si>
  <si>
    <t xml:space="preserve"> SKUPNA PONUDBENA CENA V EUR BREZ DDV (1 -7) </t>
  </si>
  <si>
    <t>Faza A:  Dejavnosti pred podpisom pogodbe z izvajalcem za izvedbo projekta BIOMASA</t>
  </si>
  <si>
    <t>Faza B:  Dejavnosti po podpisu pogodbe za izvedbo projekta BIOMASA</t>
  </si>
  <si>
    <t>Izračun blok oz. TR LR transformatorja (Izračun prestavnega razmerja, izračun Uk z določitvijo moči, analiza potrebnosti vgradnje regulacijskega stikala v TR).</t>
  </si>
  <si>
    <t>Materialni stroški prevzemov (FAT) se obračunajo ločeno  (dejansko nastali stroški - nočitve, prevozi,..)</t>
  </si>
  <si>
    <t>poročilo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</si>
</sst>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.00\ _€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color rgb="FF7030A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B0F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b/>
      <sz val="10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ECF5E7"/>
        <bgColor indexed="64"/>
      </patternFill>
    </fill>
    <fill>
      <patternFill patternType="solid">
        <fgColor theme="0" tint="-4.9989318521683403E-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6">
    <xf numFmtId="0" fontId="0" fillId="0" borderId="0" xfId="0"/>
    <xf numFmtId="49" fontId="0" fillId="0" borderId="1" xfId="1" applyNumberFormat="1" applyFont="1" applyBorder="1" applyAlignment="1">
      <alignment horizontal="center" vertical="center"/>
    </xf>
    <xf numFmtId="0" fontId="1" fillId="0" borderId="2" xfId="1" applyBorder="1" applyAlignment="1">
      <alignment horizontal="left" vertical="center" wrapText="1"/>
    </xf>
    <xf numFmtId="0" fontId="1" fillId="0" borderId="2" xfId="1" applyBorder="1" applyAlignment="1">
      <alignment horizontal="center" vertical="center"/>
    </xf>
    <xf numFmtId="4" fontId="4" fillId="0" borderId="2" xfId="1" applyNumberFormat="1" applyFont="1" applyBorder="1" applyAlignment="1">
      <alignment horizontal="center" vertical="center"/>
    </xf>
    <xf numFmtId="49" fontId="1" fillId="0" borderId="4" xfId="1" applyNumberFormat="1" applyBorder="1" applyAlignment="1">
      <alignment horizontal="center" vertical="center"/>
    </xf>
    <xf numFmtId="49" fontId="0" fillId="0" borderId="4" xfId="1" applyNumberFormat="1" applyFont="1" applyBorder="1" applyAlignment="1">
      <alignment horizontal="center" vertical="center"/>
    </xf>
    <xf numFmtId="0" fontId="0" fillId="0" borderId="2" xfId="1" applyFont="1" applyBorder="1" applyAlignment="1">
      <alignment horizontal="left" vertical="center" wrapText="1"/>
    </xf>
    <xf numFmtId="0" fontId="0" fillId="0" borderId="2" xfId="1" applyFont="1" applyBorder="1" applyAlignment="1">
      <alignment horizontal="center" vertical="center"/>
    </xf>
    <xf numFmtId="0" fontId="9" fillId="0" borderId="8" xfId="0" applyFont="1" applyBorder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" fillId="0" borderId="0" xfId="1" applyAlignment="1">
      <alignment vertical="center"/>
    </xf>
    <xf numFmtId="0" fontId="9" fillId="0" borderId="2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 applyProtection="1">
      <alignment vertical="center"/>
      <protection locked="0"/>
    </xf>
    <xf numFmtId="0" fontId="0" fillId="0" borderId="0" xfId="1" applyFont="1" applyAlignment="1">
      <alignment vertical="center"/>
    </xf>
    <xf numFmtId="0" fontId="7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1" applyFont="1" applyAlignment="1">
      <alignment vertical="center"/>
    </xf>
    <xf numFmtId="0" fontId="1" fillId="0" borderId="0" xfId="1" applyBorder="1" applyAlignment="1">
      <alignment vertical="center"/>
    </xf>
    <xf numFmtId="17" fontId="1" fillId="0" borderId="0" xfId="1" applyNumberFormat="1" applyAlignment="1">
      <alignment vertical="center"/>
    </xf>
    <xf numFmtId="4" fontId="1" fillId="0" borderId="0" xfId="1" applyNumberFormat="1" applyAlignment="1">
      <alignment vertical="center"/>
    </xf>
    <xf numFmtId="0" fontId="0" fillId="0" borderId="0" xfId="1" applyFont="1" applyAlignment="1">
      <alignment horizontal="right" vertical="center"/>
    </xf>
    <xf numFmtId="4" fontId="6" fillId="0" borderId="0" xfId="1" applyNumberFormat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4" fontId="3" fillId="0" borderId="0" xfId="1" applyNumberFormat="1" applyFont="1" applyAlignment="1">
      <alignment vertical="center"/>
    </xf>
    <xf numFmtId="164" fontId="2" fillId="0" borderId="0" xfId="1" applyNumberFormat="1" applyFont="1" applyAlignment="1">
      <alignment vertical="center"/>
    </xf>
    <xf numFmtId="0" fontId="2" fillId="0" borderId="0" xfId="1" applyFont="1" applyAlignment="1">
      <alignment horizontal="right" vertical="center"/>
    </xf>
    <xf numFmtId="0" fontId="5" fillId="0" borderId="0" xfId="1" applyFont="1" applyAlignment="1">
      <alignment horizontal="right" vertical="center" wrapText="1"/>
    </xf>
    <xf numFmtId="0" fontId="3" fillId="0" borderId="0" xfId="1" applyFont="1" applyAlignment="1">
      <alignment vertical="center" wrapText="1"/>
    </xf>
    <xf numFmtId="0" fontId="0" fillId="0" borderId="0" xfId="0" applyAlignment="1"/>
    <xf numFmtId="0" fontId="0" fillId="0" borderId="0" xfId="0" applyFont="1" applyAlignment="1">
      <alignment horizontal="center"/>
    </xf>
    <xf numFmtId="0" fontId="3" fillId="0" borderId="1" xfId="1" applyFont="1" applyBorder="1" applyAlignment="1">
      <alignment horizontal="center" vertical="center" wrapText="1"/>
    </xf>
    <xf numFmtId="0" fontId="3" fillId="0" borderId="15" xfId="1" applyFont="1" applyBorder="1" applyAlignment="1">
      <alignment horizontal="left" vertical="center" wrapText="1"/>
    </xf>
    <xf numFmtId="0" fontId="3" fillId="0" borderId="16" xfId="1" applyFont="1" applyBorder="1" applyAlignment="1">
      <alignment horizontal="left" vertical="center" wrapText="1"/>
    </xf>
    <xf numFmtId="0" fontId="12" fillId="0" borderId="2" xfId="1" applyFont="1" applyBorder="1" applyAlignment="1">
      <alignment horizontal="center"/>
    </xf>
    <xf numFmtId="0" fontId="4" fillId="0" borderId="2" xfId="1" applyFont="1" applyBorder="1" applyAlignment="1">
      <alignment horizontal="center" vertical="center"/>
    </xf>
    <xf numFmtId="165" fontId="12" fillId="0" borderId="3" xfId="1" applyNumberFormat="1" applyFont="1" applyBorder="1" applyAlignment="1">
      <alignment horizontal="center" vertical="center" wrapText="1"/>
    </xf>
    <xf numFmtId="0" fontId="12" fillId="0" borderId="15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 wrapText="1"/>
    </xf>
    <xf numFmtId="0" fontId="1" fillId="0" borderId="15" xfId="1" applyBorder="1"/>
    <xf numFmtId="0" fontId="4" fillId="0" borderId="15" xfId="1" applyFont="1" applyBorder="1"/>
    <xf numFmtId="0" fontId="3" fillId="0" borderId="3" xfId="1" applyFont="1" applyBorder="1" applyAlignment="1">
      <alignment horizontal="left" vertical="center" wrapText="1"/>
    </xf>
    <xf numFmtId="0" fontId="3" fillId="0" borderId="2" xfId="1" applyFont="1" applyBorder="1" applyAlignment="1">
      <alignment horizontal="left" vertical="center" wrapText="1"/>
    </xf>
    <xf numFmtId="49" fontId="3" fillId="0" borderId="4" xfId="1" applyNumberFormat="1" applyFont="1" applyBorder="1" applyAlignment="1">
      <alignment horizontal="center" vertical="center"/>
    </xf>
    <xf numFmtId="49" fontId="7" fillId="0" borderId="4" xfId="1" applyNumberFormat="1" applyFont="1" applyBorder="1" applyAlignment="1">
      <alignment horizontal="center" vertical="center"/>
    </xf>
    <xf numFmtId="0" fontId="1" fillId="0" borderId="5" xfId="1" applyBorder="1" applyAlignment="1">
      <alignment horizontal="left" vertical="center" wrapText="1"/>
    </xf>
    <xf numFmtId="49" fontId="0" fillId="0" borderId="6" xfId="1" applyNumberFormat="1" applyFont="1" applyBorder="1" applyAlignment="1">
      <alignment horizontal="center" vertical="center"/>
    </xf>
    <xf numFmtId="0" fontId="0" fillId="0" borderId="2" xfId="1" applyFont="1" applyBorder="1" applyAlignment="1">
      <alignment vertical="center" wrapText="1"/>
    </xf>
    <xf numFmtId="0" fontId="1" fillId="0" borderId="7" xfId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164" fontId="1" fillId="0" borderId="2" xfId="1" applyNumberFormat="1" applyBorder="1" applyAlignment="1">
      <alignment horizontal="left" vertical="center" wrapText="1"/>
    </xf>
    <xf numFmtId="49" fontId="0" fillId="0" borderId="18" xfId="1" applyNumberFormat="1" applyFont="1" applyBorder="1" applyAlignment="1">
      <alignment horizontal="center" vertical="center"/>
    </xf>
    <xf numFmtId="164" fontId="1" fillId="0" borderId="19" xfId="1" applyNumberFormat="1" applyBorder="1" applyAlignment="1">
      <alignment horizontal="left" vertical="center" wrapText="1"/>
    </xf>
    <xf numFmtId="0" fontId="4" fillId="0" borderId="20" xfId="1" applyFont="1" applyBorder="1" applyAlignment="1">
      <alignment horizontal="center" vertical="center"/>
    </xf>
    <xf numFmtId="4" fontId="4" fillId="0" borderId="20" xfId="1" applyNumberFormat="1" applyFont="1" applyBorder="1" applyAlignment="1">
      <alignment horizontal="center" vertical="center" wrapText="1"/>
    </xf>
    <xf numFmtId="165" fontId="4" fillId="0" borderId="21" xfId="1" applyNumberFormat="1" applyFont="1" applyBorder="1" applyAlignment="1">
      <alignment horizontal="center" vertical="center" wrapText="1"/>
    </xf>
    <xf numFmtId="49" fontId="1" fillId="0" borderId="4" xfId="1" applyNumberFormat="1" applyFill="1" applyBorder="1" applyAlignment="1">
      <alignment horizontal="center" vertical="center"/>
    </xf>
    <xf numFmtId="165" fontId="12" fillId="0" borderId="3" xfId="1" applyNumberFormat="1" applyFont="1" applyFill="1" applyBorder="1" applyAlignment="1">
      <alignment horizontal="center" vertical="center" wrapText="1"/>
    </xf>
    <xf numFmtId="0" fontId="3" fillId="2" borderId="14" xfId="1" applyFont="1" applyFill="1" applyBorder="1" applyAlignment="1">
      <alignment horizontal="center" vertical="center" wrapText="1"/>
    </xf>
    <xf numFmtId="0" fontId="3" fillId="2" borderId="12" xfId="1" applyFont="1" applyFill="1" applyBorder="1" applyAlignment="1">
      <alignment horizontal="center" vertical="center"/>
    </xf>
    <xf numFmtId="0" fontId="3" fillId="2" borderId="12" xfId="1" applyFont="1" applyFill="1" applyBorder="1" applyAlignment="1">
      <alignment horizontal="center" vertical="center" wrapText="1"/>
    </xf>
    <xf numFmtId="0" fontId="3" fillId="2" borderId="13" xfId="1" applyFont="1" applyFill="1" applyBorder="1" applyAlignment="1">
      <alignment horizontal="center" vertical="center" wrapText="1"/>
    </xf>
    <xf numFmtId="0" fontId="12" fillId="0" borderId="2" xfId="1" applyFont="1" applyBorder="1" applyAlignment="1">
      <alignment horizontal="left" vertical="center" wrapText="1"/>
    </xf>
    <xf numFmtId="0" fontId="3" fillId="3" borderId="27" xfId="1" applyFont="1" applyFill="1" applyBorder="1" applyAlignment="1">
      <alignment horizontal="center" vertical="center"/>
    </xf>
    <xf numFmtId="0" fontId="3" fillId="3" borderId="27" xfId="1" applyFont="1" applyFill="1" applyBorder="1" applyAlignment="1">
      <alignment horizontal="center" vertical="center" wrapText="1"/>
    </xf>
    <xf numFmtId="0" fontId="3" fillId="3" borderId="26" xfId="1" applyFont="1" applyFill="1" applyBorder="1" applyAlignment="1">
      <alignment horizontal="center" vertical="center" wrapText="1"/>
    </xf>
    <xf numFmtId="0" fontId="1" fillId="3" borderId="15" xfId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4" fontId="4" fillId="3" borderId="15" xfId="1" applyNumberFormat="1" applyFont="1" applyFill="1" applyBorder="1" applyAlignment="1">
      <alignment horizontal="center" vertical="center"/>
    </xf>
    <xf numFmtId="165" fontId="12" fillId="3" borderId="3" xfId="1" applyNumberFormat="1" applyFont="1" applyFill="1" applyBorder="1" applyAlignment="1">
      <alignment horizontal="center" vertical="center" wrapText="1"/>
    </xf>
    <xf numFmtId="165" fontId="3" fillId="3" borderId="22" xfId="0" applyNumberFormat="1" applyFont="1" applyFill="1" applyBorder="1" applyAlignment="1">
      <alignment horizontal="right" vertical="center"/>
    </xf>
    <xf numFmtId="0" fontId="7" fillId="0" borderId="2" xfId="1" applyFont="1" applyBorder="1" applyAlignment="1">
      <alignment horizontal="left" vertical="center" wrapText="1"/>
    </xf>
    <xf numFmtId="0" fontId="7" fillId="0" borderId="2" xfId="1" applyFont="1" applyFill="1" applyBorder="1" applyAlignment="1">
      <alignment horizontal="left" vertical="center" wrapText="1"/>
    </xf>
    <xf numFmtId="0" fontId="13" fillId="0" borderId="8" xfId="1" applyFont="1" applyFill="1" applyBorder="1" applyAlignment="1">
      <alignment horizontal="center" vertical="center"/>
    </xf>
    <xf numFmtId="0" fontId="13" fillId="0" borderId="17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right" vertical="center"/>
    </xf>
    <xf numFmtId="0" fontId="3" fillId="3" borderId="11" xfId="0" applyFont="1" applyFill="1" applyBorder="1" applyAlignment="1">
      <alignment horizontal="right" vertical="center"/>
    </xf>
    <xf numFmtId="0" fontId="3" fillId="3" borderId="22" xfId="0" applyFont="1" applyFill="1" applyBorder="1" applyAlignment="1">
      <alignment horizontal="right" vertical="center"/>
    </xf>
    <xf numFmtId="0" fontId="14" fillId="3" borderId="24" xfId="1" applyFont="1" applyFill="1" applyBorder="1" applyAlignment="1">
      <alignment horizontal="left" vertical="center" wrapText="1"/>
    </xf>
    <xf numFmtId="0" fontId="14" fillId="3" borderId="25" xfId="1" applyFont="1" applyFill="1" applyBorder="1" applyAlignment="1">
      <alignment horizontal="left" vertical="center" wrapText="1"/>
    </xf>
    <xf numFmtId="49" fontId="14" fillId="3" borderId="23" xfId="1" applyNumberFormat="1" applyFont="1" applyFill="1" applyBorder="1" applyAlignment="1">
      <alignment horizontal="left" vertical="center"/>
    </xf>
    <xf numFmtId="49" fontId="14" fillId="3" borderId="9" xfId="1" applyNumberFormat="1" applyFont="1" applyFill="1" applyBorder="1" applyAlignment="1">
      <alignment horizontal="left" vertical="center"/>
    </xf>
  </cellXfs>
  <cellStyles count="2">
    <cellStyle name="Navadno" xfId="0" builtinId="0"/>
    <cellStyle name="Navadno 22" xfId="1" xr:uid="{00000000-0005-0000-0000-000001000000}"/>
  </cellStyles>
  <dxfs count="0"/>
  <tableStyles count="0" defaultTableStyle="TableStyleMedium2" defaultPivotStyle="PivotStyleLight16"/>
  <colors>
    <mruColors>
      <color rgb="FFF6FAF4"/>
      <color rgb="FFECF5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87"/>
  <sheetViews>
    <sheetView tabSelected="1" topLeftCell="A7" workbookViewId="0">
      <selection activeCell="A9" sqref="A9:B9"/>
    </sheetView>
  </sheetViews>
  <sheetFormatPr defaultColWidth="9.140625" defaultRowHeight="15" x14ac:dyDescent="0.25"/>
  <cols>
    <col min="1" max="1" width="4.7109375" style="11" customWidth="1"/>
    <col min="2" max="2" width="70" style="11" customWidth="1"/>
    <col min="3" max="3" width="12.42578125" style="11" customWidth="1"/>
    <col min="4" max="4" width="10" style="11" customWidth="1"/>
    <col min="5" max="5" width="15.7109375" style="11" customWidth="1"/>
    <col min="6" max="6" width="16.7109375" style="11" customWidth="1"/>
    <col min="7" max="7" width="14" style="11" customWidth="1"/>
    <col min="8" max="8" width="12.28515625" style="11" bestFit="1" customWidth="1"/>
    <col min="9" max="16384" width="9.140625" style="11"/>
  </cols>
  <sheetData>
    <row r="1" spans="1:6" ht="15.75" x14ac:dyDescent="0.25">
      <c r="B1" s="9" t="s">
        <v>21</v>
      </c>
      <c r="C1" s="12" t="s">
        <v>22</v>
      </c>
      <c r="D1" s="13"/>
      <c r="E1" s="14"/>
    </row>
    <row r="2" spans="1:6" x14ac:dyDescent="0.25">
      <c r="B2" s="13"/>
      <c r="C2" s="13"/>
      <c r="D2" s="13"/>
      <c r="E2" s="13"/>
    </row>
    <row r="3" spans="1:6" x14ac:dyDescent="0.25">
      <c r="B3" s="10" t="s">
        <v>23</v>
      </c>
      <c r="C3" s="10"/>
      <c r="D3" s="10"/>
      <c r="E3" s="15"/>
    </row>
    <row r="4" spans="1:6" x14ac:dyDescent="0.25">
      <c r="B4" s="15"/>
      <c r="C4" s="10"/>
      <c r="D4" s="10"/>
      <c r="E4" s="15"/>
    </row>
    <row r="5" spans="1:6" x14ac:dyDescent="0.25">
      <c r="A5" s="16"/>
      <c r="B5" s="10" t="s">
        <v>27</v>
      </c>
      <c r="C5" s="17"/>
      <c r="D5" s="10"/>
      <c r="E5" s="18"/>
    </row>
    <row r="6" spans="1:6" x14ac:dyDescent="0.25">
      <c r="A6" s="19"/>
      <c r="E6" s="20"/>
      <c r="F6" s="20"/>
    </row>
    <row r="7" spans="1:6" ht="20.25" customHeight="1" thickBot="1" x14ac:dyDescent="0.3"/>
    <row r="8" spans="1:6" ht="30.75" thickBot="1" x14ac:dyDescent="0.3">
      <c r="A8" s="61" t="s">
        <v>28</v>
      </c>
      <c r="B8" s="62" t="s">
        <v>0</v>
      </c>
      <c r="C8" s="62" t="s">
        <v>1</v>
      </c>
      <c r="D8" s="63" t="s">
        <v>18</v>
      </c>
      <c r="E8" s="63" t="s">
        <v>19</v>
      </c>
      <c r="F8" s="64" t="s">
        <v>20</v>
      </c>
    </row>
    <row r="9" spans="1:6" ht="30" customHeight="1" x14ac:dyDescent="0.25">
      <c r="A9" s="82" t="s">
        <v>97</v>
      </c>
      <c r="B9" s="83"/>
      <c r="C9" s="66"/>
      <c r="D9" s="67"/>
      <c r="E9" s="67"/>
      <c r="F9" s="68"/>
    </row>
    <row r="10" spans="1:6" x14ac:dyDescent="0.25">
      <c r="A10" s="34">
        <v>1</v>
      </c>
      <c r="B10" s="35" t="s">
        <v>29</v>
      </c>
      <c r="C10" s="35"/>
      <c r="D10" s="35"/>
      <c r="E10" s="35"/>
      <c r="F10" s="36"/>
    </row>
    <row r="11" spans="1:6" x14ac:dyDescent="0.25">
      <c r="A11" s="1" t="s">
        <v>2</v>
      </c>
      <c r="B11" s="7" t="s">
        <v>30</v>
      </c>
      <c r="C11" s="37" t="s">
        <v>3</v>
      </c>
      <c r="D11" s="38">
        <v>40</v>
      </c>
      <c r="E11" s="4"/>
      <c r="F11" s="39">
        <f>E11*D11</f>
        <v>0</v>
      </c>
    </row>
    <row r="12" spans="1:6" ht="45" x14ac:dyDescent="0.25">
      <c r="A12" s="1" t="s">
        <v>31</v>
      </c>
      <c r="B12" s="65" t="s">
        <v>32</v>
      </c>
      <c r="C12" s="40" t="s">
        <v>3</v>
      </c>
      <c r="D12" s="38">
        <v>100</v>
      </c>
      <c r="E12" s="4"/>
      <c r="F12" s="39">
        <f t="shared" ref="F12:F51" si="0">E12*D12</f>
        <v>0</v>
      </c>
    </row>
    <row r="13" spans="1:6" ht="30" x14ac:dyDescent="0.25">
      <c r="A13" s="1" t="s">
        <v>33</v>
      </c>
      <c r="B13" s="7" t="s">
        <v>34</v>
      </c>
      <c r="C13" s="3" t="s">
        <v>3</v>
      </c>
      <c r="D13" s="38">
        <v>100</v>
      </c>
      <c r="E13" s="4"/>
      <c r="F13" s="39">
        <f t="shared" si="0"/>
        <v>0</v>
      </c>
    </row>
    <row r="14" spans="1:6" ht="30" x14ac:dyDescent="0.25">
      <c r="A14" s="1" t="s">
        <v>35</v>
      </c>
      <c r="B14" s="7" t="s">
        <v>36</v>
      </c>
      <c r="C14" s="3" t="s">
        <v>3</v>
      </c>
      <c r="D14" s="38">
        <v>100</v>
      </c>
      <c r="E14" s="4"/>
      <c r="F14" s="39">
        <f t="shared" si="0"/>
        <v>0</v>
      </c>
    </row>
    <row r="15" spans="1:6" ht="21" customHeight="1" x14ac:dyDescent="0.25">
      <c r="A15" s="84" t="s">
        <v>98</v>
      </c>
      <c r="B15" s="85"/>
      <c r="C15" s="69"/>
      <c r="D15" s="70"/>
      <c r="E15" s="71"/>
      <c r="F15" s="72"/>
    </row>
    <row r="16" spans="1:6" x14ac:dyDescent="0.25">
      <c r="A16" s="41">
        <v>2</v>
      </c>
      <c r="B16" s="35" t="s">
        <v>37</v>
      </c>
      <c r="C16" s="42"/>
      <c r="D16" s="43"/>
      <c r="E16" s="43"/>
      <c r="F16" s="44"/>
    </row>
    <row r="17" spans="1:6" ht="30" x14ac:dyDescent="0.25">
      <c r="A17" s="1" t="s">
        <v>5</v>
      </c>
      <c r="B17" s="2" t="s">
        <v>38</v>
      </c>
      <c r="C17" s="3" t="s">
        <v>3</v>
      </c>
      <c r="D17" s="38">
        <v>100</v>
      </c>
      <c r="E17" s="4"/>
      <c r="F17" s="39">
        <f t="shared" si="0"/>
        <v>0</v>
      </c>
    </row>
    <row r="18" spans="1:6" x14ac:dyDescent="0.25">
      <c r="A18" s="1" t="s">
        <v>39</v>
      </c>
      <c r="B18" s="7" t="s">
        <v>40</v>
      </c>
      <c r="C18" s="8" t="s">
        <v>3</v>
      </c>
      <c r="D18" s="38">
        <v>100</v>
      </c>
      <c r="E18" s="4"/>
      <c r="F18" s="39">
        <f t="shared" si="0"/>
        <v>0</v>
      </c>
    </row>
    <row r="19" spans="1:6" ht="75" x14ac:dyDescent="0.25">
      <c r="A19" s="1" t="s">
        <v>41</v>
      </c>
      <c r="B19" s="7" t="s">
        <v>42</v>
      </c>
      <c r="C19" s="3" t="s">
        <v>3</v>
      </c>
      <c r="D19" s="38">
        <v>220</v>
      </c>
      <c r="E19" s="4"/>
      <c r="F19" s="39">
        <f t="shared" si="0"/>
        <v>0</v>
      </c>
    </row>
    <row r="20" spans="1:6" ht="60" x14ac:dyDescent="0.25">
      <c r="A20" s="1" t="s">
        <v>43</v>
      </c>
      <c r="B20" s="2" t="s">
        <v>44</v>
      </c>
      <c r="C20" s="3" t="s">
        <v>3</v>
      </c>
      <c r="D20" s="38">
        <v>150</v>
      </c>
      <c r="E20" s="4"/>
      <c r="F20" s="39">
        <f t="shared" si="0"/>
        <v>0</v>
      </c>
    </row>
    <row r="21" spans="1:6" x14ac:dyDescent="0.25">
      <c r="A21" s="41">
        <v>3</v>
      </c>
      <c r="B21" s="45" t="s">
        <v>45</v>
      </c>
      <c r="C21" s="3"/>
      <c r="D21" s="4"/>
      <c r="E21" s="4"/>
      <c r="F21" s="44"/>
    </row>
    <row r="22" spans="1:6" x14ac:dyDescent="0.25">
      <c r="A22" s="5" t="s">
        <v>6</v>
      </c>
      <c r="B22" s="2" t="s">
        <v>46</v>
      </c>
      <c r="C22" s="8" t="s">
        <v>47</v>
      </c>
      <c r="D22" s="38">
        <v>25</v>
      </c>
      <c r="E22" s="4"/>
      <c r="F22" s="39">
        <f t="shared" si="0"/>
        <v>0</v>
      </c>
    </row>
    <row r="23" spans="1:6" x14ac:dyDescent="0.25">
      <c r="A23" s="5" t="s">
        <v>7</v>
      </c>
      <c r="B23" s="2" t="s">
        <v>48</v>
      </c>
      <c r="C23" s="8" t="s">
        <v>3</v>
      </c>
      <c r="D23" s="38">
        <v>100</v>
      </c>
      <c r="E23" s="4"/>
      <c r="F23" s="39">
        <f t="shared" si="0"/>
        <v>0</v>
      </c>
    </row>
    <row r="24" spans="1:6" ht="30" x14ac:dyDescent="0.25">
      <c r="A24" s="59" t="s">
        <v>8</v>
      </c>
      <c r="B24" s="75" t="s">
        <v>100</v>
      </c>
      <c r="C24" s="76" t="s">
        <v>49</v>
      </c>
      <c r="D24" s="77"/>
      <c r="E24" s="78"/>
      <c r="F24" s="60">
        <v>6500</v>
      </c>
    </row>
    <row r="25" spans="1:6" x14ac:dyDescent="0.25">
      <c r="A25" s="46" t="s">
        <v>50</v>
      </c>
      <c r="B25" s="45" t="s">
        <v>4</v>
      </c>
      <c r="C25" s="3"/>
      <c r="D25" s="4"/>
      <c r="E25" s="4"/>
      <c r="F25" s="44"/>
    </row>
    <row r="26" spans="1:6" ht="30" x14ac:dyDescent="0.25">
      <c r="A26" s="5" t="s">
        <v>9</v>
      </c>
      <c r="B26" s="2" t="s">
        <v>51</v>
      </c>
      <c r="C26" s="3" t="s">
        <v>3</v>
      </c>
      <c r="D26" s="38">
        <v>230</v>
      </c>
      <c r="E26" s="4"/>
      <c r="F26" s="39">
        <f t="shared" si="0"/>
        <v>0</v>
      </c>
    </row>
    <row r="27" spans="1:6" x14ac:dyDescent="0.25">
      <c r="A27" s="46" t="s">
        <v>52</v>
      </c>
      <c r="B27" s="45" t="s">
        <v>53</v>
      </c>
      <c r="C27" s="3"/>
      <c r="D27" s="4"/>
      <c r="E27" s="4"/>
      <c r="F27" s="44"/>
    </row>
    <row r="28" spans="1:6" s="25" customFormat="1" x14ac:dyDescent="0.25">
      <c r="A28" s="47" t="s">
        <v>11</v>
      </c>
      <c r="B28" s="2" t="s">
        <v>54</v>
      </c>
      <c r="C28" s="3" t="s">
        <v>101</v>
      </c>
      <c r="D28" s="38">
        <v>1</v>
      </c>
      <c r="E28" s="4"/>
      <c r="F28" s="39">
        <f t="shared" si="0"/>
        <v>0</v>
      </c>
    </row>
    <row r="29" spans="1:6" ht="30" x14ac:dyDescent="0.25">
      <c r="A29" s="47" t="s">
        <v>12</v>
      </c>
      <c r="B29" s="7" t="s">
        <v>55</v>
      </c>
      <c r="C29" s="3" t="s">
        <v>101</v>
      </c>
      <c r="D29" s="38">
        <v>1</v>
      </c>
      <c r="E29" s="4"/>
      <c r="F29" s="39">
        <f t="shared" si="0"/>
        <v>0</v>
      </c>
    </row>
    <row r="30" spans="1:6" s="25" customFormat="1" ht="30" x14ac:dyDescent="0.25">
      <c r="A30" s="47" t="s">
        <v>14</v>
      </c>
      <c r="B30" s="2" t="s">
        <v>56</v>
      </c>
      <c r="C30" s="3" t="s">
        <v>101</v>
      </c>
      <c r="D30" s="38">
        <v>1</v>
      </c>
      <c r="E30" s="4"/>
      <c r="F30" s="39">
        <f t="shared" si="0"/>
        <v>0</v>
      </c>
    </row>
    <row r="31" spans="1:6" s="25" customFormat="1" ht="30" x14ac:dyDescent="0.25">
      <c r="A31" s="47" t="s">
        <v>15</v>
      </c>
      <c r="B31" s="2" t="s">
        <v>57</v>
      </c>
      <c r="C31" s="3" t="s">
        <v>101</v>
      </c>
      <c r="D31" s="38">
        <v>1</v>
      </c>
      <c r="E31" s="4"/>
      <c r="F31" s="39">
        <f t="shared" si="0"/>
        <v>0</v>
      </c>
    </row>
    <row r="32" spans="1:6" s="25" customFormat="1" x14ac:dyDescent="0.25">
      <c r="A32" s="47" t="s">
        <v>16</v>
      </c>
      <c r="B32" s="7" t="s">
        <v>58</v>
      </c>
      <c r="C32" s="3" t="s">
        <v>101</v>
      </c>
      <c r="D32" s="38">
        <v>1</v>
      </c>
      <c r="E32" s="4"/>
      <c r="F32" s="39">
        <f t="shared" si="0"/>
        <v>0</v>
      </c>
    </row>
    <row r="33" spans="1:6" s="26" customFormat="1" x14ac:dyDescent="0.25">
      <c r="A33" s="47" t="s">
        <v>17</v>
      </c>
      <c r="B33" s="7" t="s">
        <v>59</v>
      </c>
      <c r="C33" s="3" t="s">
        <v>101</v>
      </c>
      <c r="D33" s="38">
        <v>4</v>
      </c>
      <c r="E33" s="4"/>
      <c r="F33" s="39">
        <f t="shared" si="0"/>
        <v>0</v>
      </c>
    </row>
    <row r="34" spans="1:6" ht="30" x14ac:dyDescent="0.25">
      <c r="A34" s="47" t="s">
        <v>60</v>
      </c>
      <c r="B34" s="7" t="s">
        <v>61</v>
      </c>
      <c r="C34" s="3" t="s">
        <v>101</v>
      </c>
      <c r="D34" s="38">
        <v>1</v>
      </c>
      <c r="E34" s="4"/>
      <c r="F34" s="39">
        <f t="shared" si="0"/>
        <v>0</v>
      </c>
    </row>
    <row r="35" spans="1:6" x14ac:dyDescent="0.25">
      <c r="A35" s="47" t="s">
        <v>62</v>
      </c>
      <c r="B35" s="2" t="s">
        <v>63</v>
      </c>
      <c r="C35" s="3" t="s">
        <v>101</v>
      </c>
      <c r="D35" s="38">
        <v>1</v>
      </c>
      <c r="E35" s="4"/>
      <c r="F35" s="39">
        <f t="shared" si="0"/>
        <v>0</v>
      </c>
    </row>
    <row r="36" spans="1:6" x14ac:dyDescent="0.25">
      <c r="A36" s="46" t="s">
        <v>64</v>
      </c>
      <c r="B36" s="45" t="s">
        <v>65</v>
      </c>
      <c r="C36" s="45"/>
      <c r="D36" s="45"/>
      <c r="E36" s="45"/>
      <c r="F36" s="44"/>
    </row>
    <row r="37" spans="1:6" ht="30" x14ac:dyDescent="0.25">
      <c r="A37" s="5" t="s">
        <v>66</v>
      </c>
      <c r="B37" s="2" t="s">
        <v>67</v>
      </c>
      <c r="C37" s="8" t="s">
        <v>3</v>
      </c>
      <c r="D37" s="38">
        <v>60</v>
      </c>
      <c r="E37" s="4"/>
      <c r="F37" s="39">
        <f t="shared" si="0"/>
        <v>0</v>
      </c>
    </row>
    <row r="38" spans="1:6" ht="45" x14ac:dyDescent="0.25">
      <c r="A38" s="5" t="s">
        <v>68</v>
      </c>
      <c r="B38" s="48" t="s">
        <v>10</v>
      </c>
      <c r="C38" s="3" t="s">
        <v>3</v>
      </c>
      <c r="D38" s="38">
        <v>80</v>
      </c>
      <c r="E38" s="4"/>
      <c r="F38" s="39">
        <f t="shared" si="0"/>
        <v>0</v>
      </c>
    </row>
    <row r="39" spans="1:6" ht="30" x14ac:dyDescent="0.25">
      <c r="A39" s="6" t="s">
        <v>69</v>
      </c>
      <c r="B39" s="7" t="s">
        <v>70</v>
      </c>
      <c r="C39" s="8" t="s">
        <v>101</v>
      </c>
      <c r="D39" s="38">
        <v>1</v>
      </c>
      <c r="E39" s="4"/>
      <c r="F39" s="39">
        <f t="shared" si="0"/>
        <v>0</v>
      </c>
    </row>
    <row r="40" spans="1:6" ht="30" x14ac:dyDescent="0.25">
      <c r="A40" s="6" t="s">
        <v>71</v>
      </c>
      <c r="B40" s="7" t="s">
        <v>72</v>
      </c>
      <c r="C40" s="8" t="s">
        <v>101</v>
      </c>
      <c r="D40" s="38">
        <v>1</v>
      </c>
      <c r="E40" s="4"/>
      <c r="F40" s="39">
        <f t="shared" si="0"/>
        <v>0</v>
      </c>
    </row>
    <row r="41" spans="1:6" x14ac:dyDescent="0.25">
      <c r="A41" s="46" t="s">
        <v>73</v>
      </c>
      <c r="B41" s="45" t="s">
        <v>74</v>
      </c>
      <c r="C41" s="45"/>
      <c r="D41" s="45"/>
      <c r="E41" s="45"/>
      <c r="F41" s="44"/>
    </row>
    <row r="42" spans="1:6" ht="45" x14ac:dyDescent="0.25">
      <c r="A42" s="5" t="s">
        <v>75</v>
      </c>
      <c r="B42" s="74" t="s">
        <v>99</v>
      </c>
      <c r="C42" s="3" t="s">
        <v>101</v>
      </c>
      <c r="D42" s="38">
        <v>1</v>
      </c>
      <c r="E42" s="4"/>
      <c r="F42" s="39">
        <f t="shared" si="0"/>
        <v>0</v>
      </c>
    </row>
    <row r="43" spans="1:6" x14ac:dyDescent="0.25">
      <c r="A43" s="5" t="s">
        <v>76</v>
      </c>
      <c r="B43" s="2" t="s">
        <v>77</v>
      </c>
      <c r="C43" s="8" t="s">
        <v>78</v>
      </c>
      <c r="D43" s="38">
        <v>100</v>
      </c>
      <c r="E43" s="4"/>
      <c r="F43" s="39">
        <f t="shared" si="0"/>
        <v>0</v>
      </c>
    </row>
    <row r="44" spans="1:6" ht="30" x14ac:dyDescent="0.25">
      <c r="A44" s="5" t="s">
        <v>79</v>
      </c>
      <c r="B44" s="7" t="s">
        <v>80</v>
      </c>
      <c r="C44" s="8" t="s">
        <v>3</v>
      </c>
      <c r="D44" s="38">
        <v>200</v>
      </c>
      <c r="E44" s="4"/>
      <c r="F44" s="39">
        <f t="shared" si="0"/>
        <v>0</v>
      </c>
    </row>
    <row r="45" spans="1:6" ht="36.75" customHeight="1" x14ac:dyDescent="0.25">
      <c r="A45" s="5" t="s">
        <v>81</v>
      </c>
      <c r="B45" s="7" t="s">
        <v>82</v>
      </c>
      <c r="C45" s="8" t="s">
        <v>3</v>
      </c>
      <c r="D45" s="38">
        <v>200</v>
      </c>
      <c r="E45" s="4"/>
      <c r="F45" s="39">
        <f t="shared" si="0"/>
        <v>0</v>
      </c>
    </row>
    <row r="46" spans="1:6" x14ac:dyDescent="0.25">
      <c r="A46" s="49" t="s">
        <v>83</v>
      </c>
      <c r="B46" s="2" t="s">
        <v>84</v>
      </c>
      <c r="C46" s="8" t="s">
        <v>101</v>
      </c>
      <c r="D46" s="38">
        <v>1</v>
      </c>
      <c r="E46" s="4"/>
      <c r="F46" s="39">
        <f t="shared" si="0"/>
        <v>0</v>
      </c>
    </row>
    <row r="47" spans="1:6" x14ac:dyDescent="0.25">
      <c r="A47" s="49" t="s">
        <v>85</v>
      </c>
      <c r="B47" s="50" t="s">
        <v>86</v>
      </c>
      <c r="C47" s="8" t="s">
        <v>101</v>
      </c>
      <c r="D47" s="38">
        <v>1</v>
      </c>
      <c r="E47" s="4"/>
      <c r="F47" s="39">
        <f t="shared" si="0"/>
        <v>0</v>
      </c>
    </row>
    <row r="48" spans="1:6" ht="30" x14ac:dyDescent="0.25">
      <c r="A48" s="49" t="s">
        <v>87</v>
      </c>
      <c r="B48" s="51" t="s">
        <v>88</v>
      </c>
      <c r="C48" s="8" t="s">
        <v>101</v>
      </c>
      <c r="D48" s="38">
        <v>1</v>
      </c>
      <c r="E48" s="4"/>
      <c r="F48" s="39">
        <f t="shared" si="0"/>
        <v>0</v>
      </c>
    </row>
    <row r="49" spans="1:6" ht="45" x14ac:dyDescent="0.25">
      <c r="A49" s="6" t="s">
        <v>89</v>
      </c>
      <c r="B49" s="2" t="s">
        <v>13</v>
      </c>
      <c r="C49" s="8" t="s">
        <v>101</v>
      </c>
      <c r="D49" s="38">
        <v>1</v>
      </c>
      <c r="E49" s="4"/>
      <c r="F49" s="39">
        <f t="shared" si="0"/>
        <v>0</v>
      </c>
    </row>
    <row r="50" spans="1:6" ht="30" x14ac:dyDescent="0.25">
      <c r="A50" s="6" t="s">
        <v>90</v>
      </c>
      <c r="B50" s="52" t="s">
        <v>91</v>
      </c>
      <c r="C50" s="8" t="s">
        <v>101</v>
      </c>
      <c r="D50" s="38">
        <v>1</v>
      </c>
      <c r="E50" s="4"/>
      <c r="F50" s="39">
        <f t="shared" si="0"/>
        <v>0</v>
      </c>
    </row>
    <row r="51" spans="1:6" ht="30" x14ac:dyDescent="0.25">
      <c r="A51" s="6" t="s">
        <v>92</v>
      </c>
      <c r="B51" s="53" t="s">
        <v>93</v>
      </c>
      <c r="C51" s="8" t="s">
        <v>101</v>
      </c>
      <c r="D51" s="38">
        <v>1</v>
      </c>
      <c r="E51" s="4"/>
      <c r="F51" s="39">
        <f t="shared" si="0"/>
        <v>0</v>
      </c>
    </row>
    <row r="52" spans="1:6" ht="30.75" thickBot="1" x14ac:dyDescent="0.3">
      <c r="A52" s="54" t="s">
        <v>94</v>
      </c>
      <c r="B52" s="55" t="s">
        <v>95</v>
      </c>
      <c r="C52" s="8" t="s">
        <v>101</v>
      </c>
      <c r="D52" s="56">
        <v>1</v>
      </c>
      <c r="E52" s="57"/>
      <c r="F52" s="58">
        <f>E52*D52</f>
        <v>0</v>
      </c>
    </row>
    <row r="53" spans="1:6" ht="18" customHeight="1" thickBot="1" x14ac:dyDescent="0.3">
      <c r="A53" s="79" t="s">
        <v>96</v>
      </c>
      <c r="B53" s="80"/>
      <c r="C53" s="80"/>
      <c r="D53" s="80"/>
      <c r="E53" s="81"/>
      <c r="F53" s="73">
        <f>SUM(F11:F52)</f>
        <v>6500</v>
      </c>
    </row>
    <row r="54" spans="1:6" x14ac:dyDescent="0.25">
      <c r="A54" s="21"/>
      <c r="B54" s="22"/>
      <c r="C54" s="22"/>
      <c r="D54" s="22"/>
      <c r="E54" s="24"/>
    </row>
    <row r="55" spans="1:6" x14ac:dyDescent="0.25">
      <c r="A55" s="21"/>
      <c r="B55" s="22"/>
      <c r="C55" s="22"/>
      <c r="D55" s="22"/>
      <c r="E55" s="24"/>
    </row>
    <row r="56" spans="1:6" x14ac:dyDescent="0.25">
      <c r="A56" s="21"/>
      <c r="B56" s="22"/>
      <c r="C56" s="22"/>
      <c r="D56" s="22"/>
      <c r="E56" s="24"/>
    </row>
    <row r="57" spans="1:6" x14ac:dyDescent="0.25">
      <c r="A57" s="21"/>
      <c r="B57" t="s">
        <v>24</v>
      </c>
      <c r="C57" s="33" t="s">
        <v>25</v>
      </c>
      <c r="D57" s="32" t="s">
        <v>26</v>
      </c>
      <c r="E57" s="32"/>
      <c r="F57" s="32"/>
    </row>
    <row r="58" spans="1:6" x14ac:dyDescent="0.25">
      <c r="A58" s="21"/>
      <c r="B58" s="22"/>
      <c r="C58" s="22"/>
      <c r="D58" s="22"/>
      <c r="E58" s="24"/>
    </row>
    <row r="59" spans="1:6" x14ac:dyDescent="0.25">
      <c r="A59" s="21"/>
      <c r="B59" s="22"/>
      <c r="C59" s="22"/>
      <c r="D59" s="22"/>
      <c r="E59" s="24"/>
    </row>
    <row r="60" spans="1:6" x14ac:dyDescent="0.25">
      <c r="A60" s="21"/>
      <c r="B60" s="22"/>
      <c r="C60" s="22"/>
      <c r="D60" s="22"/>
      <c r="E60" s="24"/>
    </row>
    <row r="61" spans="1:6" x14ac:dyDescent="0.25">
      <c r="A61" s="21"/>
      <c r="B61" s="22"/>
      <c r="C61" s="22"/>
      <c r="D61" s="22"/>
      <c r="E61" s="24"/>
    </row>
    <row r="62" spans="1:6" x14ac:dyDescent="0.25">
      <c r="A62" s="21"/>
      <c r="B62" s="22"/>
      <c r="C62" s="22"/>
      <c r="D62" s="22"/>
      <c r="E62" s="24"/>
    </row>
    <row r="63" spans="1:6" x14ac:dyDescent="0.25">
      <c r="A63" s="21"/>
      <c r="B63" s="22"/>
      <c r="C63" s="22"/>
      <c r="D63" s="22"/>
      <c r="E63" s="24"/>
    </row>
    <row r="64" spans="1:6" x14ac:dyDescent="0.25">
      <c r="A64" s="21"/>
      <c r="B64" s="22"/>
      <c r="C64" s="22"/>
      <c r="D64" s="22"/>
      <c r="E64" s="24"/>
    </row>
    <row r="65" spans="1:5" x14ac:dyDescent="0.25">
      <c r="A65" s="21"/>
      <c r="B65" s="22"/>
      <c r="C65" s="22"/>
      <c r="D65" s="22"/>
      <c r="E65" s="24"/>
    </row>
    <row r="66" spans="1:5" x14ac:dyDescent="0.25">
      <c r="A66" s="21"/>
      <c r="B66" s="22"/>
      <c r="C66" s="22"/>
      <c r="D66" s="22"/>
      <c r="E66" s="24"/>
    </row>
    <row r="67" spans="1:5" x14ac:dyDescent="0.25">
      <c r="A67" s="21"/>
      <c r="B67" s="27"/>
      <c r="E67" s="24"/>
    </row>
    <row r="68" spans="1:5" x14ac:dyDescent="0.25">
      <c r="A68" s="23"/>
      <c r="B68" s="28"/>
    </row>
    <row r="69" spans="1:5" x14ac:dyDescent="0.25">
      <c r="A69" s="29"/>
      <c r="B69" s="23"/>
    </row>
    <row r="70" spans="1:5" x14ac:dyDescent="0.25">
      <c r="B70" s="22"/>
    </row>
    <row r="72" spans="1:5" x14ac:dyDescent="0.25">
      <c r="B72" s="16"/>
    </row>
    <row r="73" spans="1:5" x14ac:dyDescent="0.25">
      <c r="B73" s="16"/>
      <c r="C73" s="16"/>
      <c r="D73" s="16"/>
    </row>
    <row r="74" spans="1:5" x14ac:dyDescent="0.25">
      <c r="A74" s="30"/>
      <c r="B74" s="22"/>
      <c r="C74" s="22"/>
      <c r="D74" s="22"/>
    </row>
    <row r="75" spans="1:5" x14ac:dyDescent="0.25">
      <c r="A75" s="21"/>
      <c r="B75" s="22"/>
      <c r="C75" s="22"/>
      <c r="D75" s="22"/>
    </row>
    <row r="76" spans="1:5" x14ac:dyDescent="0.25">
      <c r="A76" s="21"/>
      <c r="B76" s="22"/>
      <c r="C76" s="22"/>
      <c r="D76" s="22"/>
    </row>
    <row r="77" spans="1:5" x14ac:dyDescent="0.25">
      <c r="A77" s="21"/>
      <c r="B77" s="27"/>
      <c r="C77" s="27"/>
      <c r="D77" s="27"/>
    </row>
    <row r="78" spans="1:5" x14ac:dyDescent="0.25">
      <c r="A78" s="23"/>
    </row>
    <row r="79" spans="1:5" x14ac:dyDescent="0.25">
      <c r="B79" s="27"/>
      <c r="C79" s="22"/>
      <c r="D79" s="22"/>
    </row>
    <row r="80" spans="1:5" x14ac:dyDescent="0.25">
      <c r="A80" s="31"/>
    </row>
    <row r="84" spans="2:2" x14ac:dyDescent="0.25">
      <c r="B84" s="16"/>
    </row>
    <row r="85" spans="2:2" x14ac:dyDescent="0.25">
      <c r="B85" s="16"/>
    </row>
    <row r="86" spans="2:2" x14ac:dyDescent="0.25">
      <c r="B86" s="16"/>
    </row>
    <row r="87" spans="2:2" x14ac:dyDescent="0.25">
      <c r="B87" s="16"/>
    </row>
  </sheetData>
  <mergeCells count="4">
    <mergeCell ref="C24:E24"/>
    <mergeCell ref="A53:E53"/>
    <mergeCell ref="A9:B9"/>
    <mergeCell ref="A15:B15"/>
  </mergeCells>
  <pageMargins left="0.7" right="0.7" top="0.75" bottom="0.75" header="0.3" footer="0.3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>JHL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JPE</dc:creator>
  <cp:lastModifiedBy>Jaka</cp:lastModifiedBy>
  <cp:lastPrinted>2026-02-11T10:30:56Z</cp:lastPrinted>
  <dcterms:created xsi:type="dcterms:W3CDTF">2024-10-16T11:11:03Z</dcterms:created>
  <dcterms:modified xsi:type="dcterms:W3CDTF">2026-02-18T08:41:49Z</dcterms:modified>
</cp:coreProperties>
</file>